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netorgft9137832-my.sharepoint.com/personal/clerud_iowatravelindustry_org/Documents/iTIP One Drive - unshared/Committees/Resources/Technical Tools/"/>
    </mc:Choice>
  </mc:AlternateContent>
  <xr:revisionPtr revIDLastSave="25" documentId="8_{338BFA90-9275-44B3-82C6-80988BEBC1C7}" xr6:coauthVersionLast="47" xr6:coauthVersionMax="47" xr10:uidLastSave="{2F578321-DEB3-4BCE-ABC1-9BDCE9DE8CF3}"/>
  <bookViews>
    <workbookView xWindow="-28920" yWindow="-120" windowWidth="29040" windowHeight="15720" xr2:uid="{00000000-000D-0000-FFFF-FFFF00000000}"/>
  </bookViews>
  <sheets>
    <sheet name="Mileage Policy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2" i="2" l="1"/>
  <c r="B16" i="2"/>
  <c r="B13" i="2"/>
  <c r="B18" i="2"/>
  <c r="B12" i="2"/>
  <c r="B17" i="2" l="1"/>
  <c r="B19" i="2" s="1"/>
  <c r="A25" i="2" s="1"/>
</calcChain>
</file>

<file path=xl/sharedStrings.xml><?xml version="1.0" encoding="utf-8"?>
<sst xmlns="http://schemas.openxmlformats.org/spreadsheetml/2006/main" count="30" uniqueCount="22">
  <si>
    <t>How many miles round trip?</t>
  </si>
  <si>
    <t>What is the price of gas today?</t>
  </si>
  <si>
    <t>Current federal mileage reimbursement rate</t>
  </si>
  <si>
    <t>Amount of mileage reimbursement</t>
  </si>
  <si>
    <t>Miles driven on 1 tank of fuel</t>
  </si>
  <si>
    <t>How many days will you be gone?</t>
  </si>
  <si>
    <t xml:space="preserve">Total cost to rent a mid-sized economy car </t>
  </si>
  <si>
    <t>Cost to fuel tank</t>
  </si>
  <si>
    <t>Mid-Sized Economy Car information:</t>
  </si>
  <si>
    <t>Do I get reimbursed for mileage or do I rent a vehicle?</t>
  </si>
  <si>
    <t>do not edit</t>
  </si>
  <si>
    <t>Miles to the gallon            (Mid Size)</t>
  </si>
  <si>
    <t>Average size of fuel tank   (Mid Size)</t>
  </si>
  <si>
    <t>Step 1:  Please complete fields in purple</t>
  </si>
  <si>
    <t>Step 2:  Please complete fields in purple</t>
  </si>
  <si>
    <t>Step 3:  Calculations - do not edit</t>
  </si>
  <si>
    <t>Insurance to cover damage to vehicle (optional)</t>
  </si>
  <si>
    <t>January 2024 rate</t>
  </si>
  <si>
    <t>Cost of Car (one day)</t>
  </si>
  <si>
    <t>Total cost of fuel for rental car</t>
  </si>
  <si>
    <t xml:space="preserve">Total cost of rental car </t>
  </si>
  <si>
    <t xml:space="preserve">Total cost of Insurance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</si>
</sst>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6"/>
      <color rgb="FFFF0000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44" fontId="3" fillId="4" borderId="1" xfId="1" applyFont="1" applyFill="1" applyBorder="1" applyAlignment="1">
      <alignment vertical="center"/>
    </xf>
    <xf numFmtId="44" fontId="3" fillId="0" borderId="0" xfId="1" applyFont="1" applyAlignment="1">
      <alignment vertical="center"/>
    </xf>
    <xf numFmtId="44" fontId="8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4" borderId="0" xfId="0" applyFont="1" applyFill="1" applyAlignment="1">
      <alignment horizontal="left" vertical="center"/>
    </xf>
    <xf numFmtId="44" fontId="4" fillId="4" borderId="0" xfId="1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44" fontId="10" fillId="0" borderId="0" xfId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9" fillId="5" borderId="0" xfId="0" applyFont="1" applyFill="1" applyAlignment="1">
      <alignment vertical="center"/>
    </xf>
    <xf numFmtId="44" fontId="4" fillId="0" borderId="0" xfId="1" applyFont="1" applyAlignment="1">
      <alignment horizontal="right" vertical="center"/>
    </xf>
    <xf numFmtId="44" fontId="3" fillId="0" borderId="0" xfId="0" applyNumberFormat="1" applyFont="1" applyAlignment="1">
      <alignment vertical="center"/>
    </xf>
    <xf numFmtId="44" fontId="5" fillId="0" borderId="2" xfId="0" applyNumberFormat="1" applyFont="1" applyBorder="1" applyAlignment="1">
      <alignment vertical="center"/>
    </xf>
    <xf numFmtId="44" fontId="8" fillId="0" borderId="0" xfId="0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164" fontId="2" fillId="0" borderId="0" xfId="1" applyNumberFormat="1" applyFont="1" applyAlignment="1">
      <alignment vertical="center"/>
    </xf>
    <xf numFmtId="164" fontId="8" fillId="0" borderId="0" xfId="1" applyNumberFormat="1" applyFont="1" applyAlignment="1">
      <alignment vertical="center"/>
    </xf>
    <xf numFmtId="44" fontId="5" fillId="0" borderId="2" xfId="1" applyFont="1" applyBorder="1" applyAlignment="1">
      <alignment vertical="center"/>
    </xf>
    <xf numFmtId="0" fontId="2" fillId="5" borderId="0" xfId="0" applyFont="1" applyFill="1" applyAlignment="1">
      <alignment vertical="center"/>
    </xf>
    <xf numFmtId="44" fontId="11" fillId="0" borderId="0" xfId="1" applyFont="1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5"/>
  <sheetViews>
    <sheetView tabSelected="1" workbookViewId="0">
      <selection activeCell="G19" sqref="G19"/>
    </sheetView>
  </sheetViews>
  <sheetFormatPr defaultColWidth="9.109375" defaultRowHeight="15" x14ac:dyDescent="0.25"/>
  <cols>
    <col min="1" max="1" width="61.109375" style="2" customWidth="1"/>
    <col min="2" max="2" width="25.109375" style="2" customWidth="1"/>
    <col min="3" max="4" width="8.33203125" style="2" customWidth="1"/>
    <col min="5" max="5" width="9.109375" style="3" customWidth="1"/>
    <col min="6" max="16384" width="9.109375" style="2"/>
  </cols>
  <sheetData>
    <row r="1" spans="1:5" ht="17.399999999999999" x14ac:dyDescent="0.25">
      <c r="A1" s="1" t="s">
        <v>13</v>
      </c>
    </row>
    <row r="2" spans="1:5" x14ac:dyDescent="0.25">
      <c r="A2" s="4" t="s">
        <v>5</v>
      </c>
      <c r="B2" s="5">
        <v>4</v>
      </c>
    </row>
    <row r="3" spans="1:5" x14ac:dyDescent="0.25">
      <c r="A3" s="4" t="s">
        <v>0</v>
      </c>
      <c r="B3" s="5">
        <v>714</v>
      </c>
    </row>
    <row r="4" spans="1:5" x14ac:dyDescent="0.25">
      <c r="A4" s="4" t="s">
        <v>1</v>
      </c>
      <c r="B4" s="7">
        <v>3.5979999999999999</v>
      </c>
      <c r="C4" s="8"/>
      <c r="D4" s="8"/>
      <c r="E4" s="9"/>
    </row>
    <row r="5" spans="1:5" x14ac:dyDescent="0.25">
      <c r="B5" s="8"/>
      <c r="C5" s="8"/>
      <c r="D5" s="8"/>
      <c r="E5" s="9"/>
    </row>
    <row r="6" spans="1:5" ht="17.399999999999999" x14ac:dyDescent="0.25">
      <c r="A6" s="1" t="s">
        <v>14</v>
      </c>
    </row>
    <row r="7" spans="1:5" ht="15.6" x14ac:dyDescent="0.25">
      <c r="A7" s="10" t="s">
        <v>8</v>
      </c>
    </row>
    <row r="8" spans="1:5" ht="15.6" x14ac:dyDescent="0.25">
      <c r="A8" s="11" t="s">
        <v>16</v>
      </c>
      <c r="B8" s="12">
        <v>0</v>
      </c>
      <c r="C8" s="13"/>
      <c r="D8" s="13"/>
    </row>
    <row r="9" spans="1:5" ht="15.6" x14ac:dyDescent="0.25">
      <c r="A9" s="11" t="s">
        <v>18</v>
      </c>
      <c r="B9" s="12">
        <v>100</v>
      </c>
      <c r="C9" s="14"/>
      <c r="D9" s="14"/>
    </row>
    <row r="10" spans="1:5" ht="15.6" x14ac:dyDescent="0.25">
      <c r="A10" s="15" t="s">
        <v>12</v>
      </c>
      <c r="B10" s="16">
        <v>18</v>
      </c>
      <c r="C10" s="17" t="s">
        <v>10</v>
      </c>
      <c r="D10" s="13"/>
    </row>
    <row r="11" spans="1:5" ht="15.6" x14ac:dyDescent="0.25">
      <c r="A11" s="15" t="s">
        <v>11</v>
      </c>
      <c r="B11" s="16">
        <v>31</v>
      </c>
      <c r="C11" s="17" t="s">
        <v>10</v>
      </c>
      <c r="D11" s="13"/>
    </row>
    <row r="12" spans="1:5" ht="15.6" x14ac:dyDescent="0.25">
      <c r="A12" s="15" t="s">
        <v>4</v>
      </c>
      <c r="B12" s="16">
        <f>+B11*B10</f>
        <v>558</v>
      </c>
      <c r="C12" s="17" t="s">
        <v>10</v>
      </c>
      <c r="D12" s="13"/>
    </row>
    <row r="13" spans="1:5" ht="15.6" x14ac:dyDescent="0.25">
      <c r="A13" s="15" t="s">
        <v>7</v>
      </c>
      <c r="B13" s="18">
        <f>+B4*B10</f>
        <v>64.763999999999996</v>
      </c>
      <c r="C13" s="17" t="s">
        <v>10</v>
      </c>
      <c r="D13" s="13"/>
      <c r="E13" s="6"/>
    </row>
    <row r="14" spans="1:5" ht="15.6" x14ac:dyDescent="0.25">
      <c r="A14" s="15"/>
      <c r="B14" s="18"/>
      <c r="C14" s="17"/>
      <c r="D14" s="13"/>
    </row>
    <row r="15" spans="1:5" ht="17.399999999999999" x14ac:dyDescent="0.25">
      <c r="A15" s="1" t="s">
        <v>15</v>
      </c>
      <c r="C15" s="17"/>
      <c r="D15" s="13"/>
    </row>
    <row r="16" spans="1:5" x14ac:dyDescent="0.25">
      <c r="A16" s="2" t="s">
        <v>21</v>
      </c>
      <c r="B16" s="8">
        <f>+B8*B2</f>
        <v>0</v>
      </c>
      <c r="C16" s="17" t="s">
        <v>10</v>
      </c>
      <c r="D16" s="13"/>
    </row>
    <row r="17" spans="1:5" x14ac:dyDescent="0.25">
      <c r="A17" s="2" t="s">
        <v>19</v>
      </c>
      <c r="B17" s="19">
        <f>IF(B3&lt;B12,B13,(B12+(B3-B12))*(B13/B12))</f>
        <v>82.87006451612902</v>
      </c>
      <c r="C17" s="17" t="s">
        <v>10</v>
      </c>
      <c r="D17" s="13"/>
    </row>
    <row r="18" spans="1:5" x14ac:dyDescent="0.25">
      <c r="A18" s="2" t="s">
        <v>20</v>
      </c>
      <c r="B18" s="8">
        <f>+B9*B2</f>
        <v>400</v>
      </c>
      <c r="C18" s="17" t="s">
        <v>10</v>
      </c>
      <c r="D18" s="13"/>
    </row>
    <row r="19" spans="1:5" ht="17.399999999999999" x14ac:dyDescent="0.25">
      <c r="A19" s="1" t="s">
        <v>6</v>
      </c>
      <c r="B19" s="20">
        <f>+B18+B17+B16</f>
        <v>482.87006451612899</v>
      </c>
      <c r="C19" s="17" t="s">
        <v>10</v>
      </c>
      <c r="D19" s="13"/>
    </row>
    <row r="20" spans="1:5" x14ac:dyDescent="0.25">
      <c r="B20" s="19"/>
      <c r="C20" s="19"/>
      <c r="D20" s="19"/>
      <c r="E20" s="21"/>
    </row>
    <row r="21" spans="1:5" x14ac:dyDescent="0.25">
      <c r="A21" s="2" t="s">
        <v>2</v>
      </c>
      <c r="B21" s="22">
        <v>0.67</v>
      </c>
      <c r="C21" s="23" t="s">
        <v>17</v>
      </c>
      <c r="D21" s="22"/>
      <c r="E21" s="24"/>
    </row>
    <row r="22" spans="1:5" ht="17.399999999999999" x14ac:dyDescent="0.25">
      <c r="A22" s="1" t="s">
        <v>3</v>
      </c>
      <c r="B22" s="25">
        <f>+B3*B21</f>
        <v>478.38000000000005</v>
      </c>
      <c r="C22" s="26" t="s">
        <v>10</v>
      </c>
      <c r="E22" s="27"/>
    </row>
    <row r="24" spans="1:5" ht="27.6" customHeight="1" x14ac:dyDescent="0.25">
      <c r="A24" s="28" t="s">
        <v>9</v>
      </c>
      <c r="B24" s="28"/>
      <c r="C24" s="29"/>
      <c r="D24" s="29"/>
      <c r="E24" s="30"/>
    </row>
    <row r="25" spans="1:5" ht="21.6" customHeight="1" x14ac:dyDescent="0.25">
      <c r="A25" s="31" t="str">
        <f>IF(B19&gt;B22,"You will get reimbursed for mileage, drive carefully!","Please call a rental company to secure your vehicle, drive carefully!")</f>
        <v>You will get reimbursed for mileage, drive carefully!</v>
      </c>
      <c r="B25" s="32"/>
      <c r="C25" s="29"/>
      <c r="D25" s="29"/>
      <c r="E25" s="30"/>
    </row>
  </sheetData>
  <phoneticPr fontId="2" type="noConversion"/>
  <pageMargins left="0.75" right="0.75" top="1" bottom="1" header="0.5" footer="0.5"/>
  <pageSetup scale="7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DCCBB267860B47AF0F80F7D04CA6C1" ma:contentTypeVersion="10" ma:contentTypeDescription="Create a new document." ma:contentTypeScope="" ma:versionID="16b12fa509a1aa73bb4bfccfee9144ac">
  <xsd:schema xmlns:xsd="http://www.w3.org/2001/XMLSchema" xmlns:xs="http://www.w3.org/2001/XMLSchema" xmlns:p="http://schemas.microsoft.com/office/2006/metadata/properties" xmlns:ns2="79e48493-e113-4169-8388-ab28f97f74c9" targetNamespace="http://schemas.microsoft.com/office/2006/metadata/properties" ma:root="true" ma:fieldsID="9d664e1e57f3ed568471bbd1bafd80aa" ns2:_="">
    <xsd:import namespace="79e48493-e113-4169-8388-ab28f97f74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e48493-e113-4169-8388-ab28f97f74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005C55-AC7C-44EC-84C9-C4B3E9B5F8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e48493-e113-4169-8388-ab28f97f74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2F3133-069C-46A9-A03B-FEB881AA66A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01E2DC5-92AA-488C-AB90-FE9F476694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 Policy </vt:lpstr>
    </vt:vector>
  </TitlesOfParts>
  <Company>BWBC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 Sackville Breuer</dc:creator>
  <cp:lastModifiedBy>Chelsea Lerud</cp:lastModifiedBy>
  <cp:lastPrinted>2019-05-20T17:40:15Z</cp:lastPrinted>
  <dcterms:created xsi:type="dcterms:W3CDTF">2008-06-24T15:38:12Z</dcterms:created>
  <dcterms:modified xsi:type="dcterms:W3CDTF">2024-05-14T13:52:58Z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0x01010091DCCBB267860B47AF0F80F7D04CA6C1</vt:lpwstr>
  </property>
</Properties>
</file>